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12000" windowHeight="6210" activeTab="1"/>
  </bookViews>
  <sheets>
    <sheet name="modelo de crescimento" sheetId="1" r:id="rId1"/>
    <sheet name="comparação  taxa de crescimento" sheetId="2" r:id="rId2"/>
  </sheets>
  <definedNames/>
  <calcPr fullCalcOnLoad="1"/>
</workbook>
</file>

<file path=xl/sharedStrings.xml><?xml version="1.0" encoding="utf-8"?>
<sst xmlns="http://schemas.openxmlformats.org/spreadsheetml/2006/main" count="14" uniqueCount="10">
  <si>
    <t>N</t>
  </si>
  <si>
    <t>K =</t>
  </si>
  <si>
    <t>r ou rmax =</t>
  </si>
  <si>
    <t>Modelo</t>
  </si>
  <si>
    <t>logístico</t>
  </si>
  <si>
    <t>exponencial</t>
  </si>
  <si>
    <t>modelo</t>
  </si>
  <si>
    <t>tempo</t>
  </si>
  <si>
    <t>taxa</t>
  </si>
  <si>
    <t>logística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</si>
</sst>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"/>
    <numFmt numFmtId="171" formatCode="#,##0.0"/>
    <numFmt numFmtId="172" formatCode="0.0"/>
  </numFmts>
  <fonts count="14">
    <font>
      <sz val="10"/>
      <name val="Arial"/>
      <family val="0"/>
    </font>
    <font>
      <sz val="14.5"/>
      <name val="Arial"/>
      <family val="0"/>
    </font>
    <font>
      <sz val="12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sz val="16"/>
      <color indexed="10"/>
      <name val="Arial"/>
      <family val="2"/>
    </font>
    <font>
      <sz val="10.25"/>
      <name val="Arial"/>
      <family val="0"/>
    </font>
    <font>
      <vertAlign val="subscript"/>
      <sz val="20"/>
      <name val="Arial"/>
      <family val="2"/>
    </font>
    <font>
      <vertAlign val="superscript"/>
      <sz val="20"/>
      <name val="Arial"/>
      <family val="2"/>
    </font>
    <font>
      <vertAlign val="superscript"/>
      <sz val="16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3" fillId="0" borderId="3" xfId="0" applyFont="1" applyFill="1" applyBorder="1" applyAlignment="1">
      <alignment horizontal="center"/>
    </xf>
    <xf numFmtId="0" fontId="5" fillId="0" borderId="7" xfId="0" applyFont="1" applyBorder="1" applyAlignment="1">
      <alignment/>
    </xf>
    <xf numFmtId="0" fontId="3" fillId="0" borderId="6" xfId="0" applyFont="1" applyFill="1" applyBorder="1" applyAlignment="1">
      <alignment horizontal="center"/>
    </xf>
    <xf numFmtId="171" fontId="0" fillId="0" borderId="8" xfId="0" applyNumberFormat="1" applyBorder="1" applyAlignment="1">
      <alignment horizontal="center"/>
    </xf>
    <xf numFmtId="171" fontId="0" fillId="0" borderId="7" xfId="0" applyNumberFormat="1" applyBorder="1" applyAlignment="1">
      <alignment horizontal="center"/>
    </xf>
    <xf numFmtId="171" fontId="7" fillId="0" borderId="5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6" xfId="0" applyNumberFormat="1" applyBorder="1" applyAlignment="1">
      <alignment horizontal="center"/>
    </xf>
    <xf numFmtId="171" fontId="0" fillId="0" borderId="4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25"/>
          <c:y val="0.02725"/>
          <c:w val="0.74575"/>
          <c:h val="0.884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'modelo de crescimento'!$B$5</c:f>
              <c:strCache>
                <c:ptCount val="1"/>
                <c:pt idx="0">
                  <c:v>modelo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'modelo de crescimento'!$A$7:$A$37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'modelo de crescimento'!$B$7:$B$37</c:f>
              <c:numCache>
                <c:ptCount val="31"/>
                <c:pt idx="0">
                  <c:v>1</c:v>
                </c:pt>
                <c:pt idx="1">
                  <c:v>1.3498588075760032</c:v>
                </c:pt>
                <c:pt idx="2">
                  <c:v>1.8221188003905089</c:v>
                </c:pt>
                <c:pt idx="3">
                  <c:v>2.4596031111569494</c:v>
                </c:pt>
                <c:pt idx="4">
                  <c:v>3.3201169227365472</c:v>
                </c:pt>
                <c:pt idx="5">
                  <c:v>4.4816890703380645</c:v>
                </c:pt>
                <c:pt idx="6">
                  <c:v>6.049647464412945</c:v>
                </c:pt>
                <c:pt idx="7">
                  <c:v>8.166169912567652</c:v>
                </c:pt>
                <c:pt idx="8">
                  <c:v>11.023176380641601</c:v>
                </c:pt>
                <c:pt idx="9">
                  <c:v>14.87973172487283</c:v>
                </c:pt>
                <c:pt idx="10">
                  <c:v>20.085536923187668</c:v>
                </c:pt>
                <c:pt idx="11">
                  <c:v>27.112638920657883</c:v>
                </c:pt>
                <c:pt idx="12">
                  <c:v>36.598234443677974</c:v>
                </c:pt>
                <c:pt idx="13">
                  <c:v>49.40244910553017</c:v>
                </c:pt>
                <c:pt idx="14">
                  <c:v>66.68633104092515</c:v>
                </c:pt>
                <c:pt idx="15">
                  <c:v>90.01713130052181</c:v>
                </c:pt>
                <c:pt idx="16">
                  <c:v>121.51041751873485</c:v>
                </c:pt>
                <c:pt idx="17">
                  <c:v>164.0219072999017</c:v>
                </c:pt>
                <c:pt idx="18">
                  <c:v>221.40641620418697</c:v>
                </c:pt>
                <c:pt idx="19">
                  <c:v>298.8674009670603</c:v>
                </c:pt>
                <c:pt idx="20">
                  <c:v>403.4287934927351</c:v>
                </c:pt>
                <c:pt idx="21">
                  <c:v>544.571910125929</c:v>
                </c:pt>
                <c:pt idx="22">
                  <c:v>735.0951892419727</c:v>
                </c:pt>
                <c:pt idx="23">
                  <c:v>992.2747156050253</c:v>
                </c:pt>
                <c:pt idx="24">
                  <c:v>1339.4307643944169</c:v>
                </c:pt>
                <c:pt idx="25">
                  <c:v>1808.0424144560632</c:v>
                </c:pt>
                <c:pt idx="26">
                  <c:v>2440.6019776244984</c:v>
                </c:pt>
                <c:pt idx="27">
                  <c:v>3294.4680752838403</c:v>
                </c:pt>
                <c:pt idx="28">
                  <c:v>4447.066747699858</c:v>
                </c:pt>
                <c:pt idx="29">
                  <c:v>6002.912217261018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'modelo de crescimento'!$C$5</c:f>
              <c:strCache>
                <c:ptCount val="1"/>
                <c:pt idx="0">
                  <c:v>Modelo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'modelo de crescimento'!$A$7:$A$37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'modelo de crescimento'!$C$7:$C$37</c:f>
              <c:numCache>
                <c:ptCount val="31"/>
                <c:pt idx="0">
                  <c:v>1</c:v>
                </c:pt>
                <c:pt idx="1">
                  <c:v>1.3266517673070706</c:v>
                </c:pt>
                <c:pt idx="2">
                  <c:v>1.7501761639707252</c:v>
                </c:pt>
                <c:pt idx="3">
                  <c:v>2.2923099727582477</c:v>
                </c:pt>
                <c:pt idx="4">
                  <c:v>2.974999579284897</c:v>
                </c:pt>
                <c:pt idx="5">
                  <c:v>3.817177765120235</c:v>
                </c:pt>
                <c:pt idx="6">
                  <c:v>4.830125831517145</c:v>
                </c:pt>
                <c:pt idx="7">
                  <c:v>6.012014162356988</c:v>
                </c:pt>
                <c:pt idx="8">
                  <c:v>7.343111362293528</c:v>
                </c:pt>
                <c:pt idx="9">
                  <c:v>8.783854515559145</c:v>
                </c:pt>
                <c:pt idx="10">
                  <c:v>10.277733660233709</c:v>
                </c:pt>
                <c:pt idx="11">
                  <c:v>11.759309185192505</c:v>
                </c:pt>
                <c:pt idx="12">
                  <c:v>13.165250591096612</c:v>
                </c:pt>
                <c:pt idx="13">
                  <c:v>14.44464335752449</c:v>
                </c:pt>
                <c:pt idx="14">
                  <c:v>15.565220317129624</c:v>
                </c:pt>
                <c:pt idx="15">
                  <c:v>16.51430930655776</c:v>
                </c:pt>
                <c:pt idx="16">
                  <c:v>17.295574187947075</c:v>
                </c:pt>
                <c:pt idx="17">
                  <c:v>17.923745820344184</c:v>
                </c:pt>
                <c:pt idx="18">
                  <c:v>18.419343351979215</c:v>
                </c:pt>
                <c:pt idx="19">
                  <c:v>18.804532962977923</c:v>
                </c:pt>
                <c:pt idx="20">
                  <c:v>19.100440107649682</c:v>
                </c:pt>
                <c:pt idx="21">
                  <c:v>19.325729346739283</c:v>
                </c:pt>
                <c:pt idx="22">
                  <c:v>19.496084837271034</c:v>
                </c:pt>
                <c:pt idx="23">
                  <c:v>19.624236625185812</c:v>
                </c:pt>
                <c:pt idx="24">
                  <c:v>19.720265463680512</c:v>
                </c:pt>
                <c:pt idx="25">
                  <c:v>19.792013586004717</c:v>
                </c:pt>
                <c:pt idx="26">
                  <c:v>19.845503458097312</c:v>
                </c:pt>
                <c:pt idx="27">
                  <c:v>19.8853165350122</c:v>
                </c:pt>
                <c:pt idx="28">
                  <c:v>19.91491394520789</c:v>
                </c:pt>
                <c:pt idx="29">
                  <c:v>19.93689712066696</c:v>
                </c:pt>
              </c:numCache>
            </c:numRef>
          </c:yVal>
          <c:smooth val="0"/>
        </c:ser>
        <c:axId val="22676240"/>
        <c:axId val="2759569"/>
      </c:scatterChart>
      <c:valAx>
        <c:axId val="22676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9569"/>
        <c:crosses val="autoZero"/>
        <c:crossBetween val="midCat"/>
        <c:dispUnits/>
      </c:valAx>
      <c:valAx>
        <c:axId val="2759569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676240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2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255"/>
          <c:w val="0.919"/>
          <c:h val="0.863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'comparação  taxa de crescimento'!$A$6:$A$26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'comparação  taxa de crescimento'!$B$6:$B$26</c:f>
              <c:numCache>
                <c:ptCount val="21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0.8999999999999999</c:v>
                </c:pt>
                <c:pt idx="4">
                  <c:v>1.2</c:v>
                </c:pt>
                <c:pt idx="5">
                  <c:v>1.5</c:v>
                </c:pt>
                <c:pt idx="6">
                  <c:v>1.7999999999999998</c:v>
                </c:pt>
                <c:pt idx="7">
                  <c:v>2.1</c:v>
                </c:pt>
                <c:pt idx="8">
                  <c:v>2.4</c:v>
                </c:pt>
                <c:pt idx="9">
                  <c:v>2.6999999999999997</c:v>
                </c:pt>
                <c:pt idx="10">
                  <c:v>3</c:v>
                </c:pt>
                <c:pt idx="11">
                  <c:v>3.3</c:v>
                </c:pt>
                <c:pt idx="12">
                  <c:v>3.5999999999999996</c:v>
                </c:pt>
                <c:pt idx="13">
                  <c:v>3.9</c:v>
                </c:pt>
                <c:pt idx="14">
                  <c:v>4.2</c:v>
                </c:pt>
                <c:pt idx="15">
                  <c:v>4.5</c:v>
                </c:pt>
                <c:pt idx="16">
                  <c:v>4.8</c:v>
                </c:pt>
                <c:pt idx="17">
                  <c:v>5.1</c:v>
                </c:pt>
                <c:pt idx="18">
                  <c:v>5.3999999999999995</c:v>
                </c:pt>
                <c:pt idx="19">
                  <c:v>5.7</c:v>
                </c:pt>
                <c:pt idx="20">
                  <c:v>6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'comparação  taxa de crescimento'!$A$6:$A$30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'comparação  taxa de crescimento'!$C$6:$C$30</c:f>
              <c:numCache>
                <c:ptCount val="25"/>
                <c:pt idx="0">
                  <c:v>0</c:v>
                </c:pt>
                <c:pt idx="1">
                  <c:v>0.285</c:v>
                </c:pt>
                <c:pt idx="2">
                  <c:v>0.54</c:v>
                </c:pt>
                <c:pt idx="3">
                  <c:v>0.7649999999999999</c:v>
                </c:pt>
                <c:pt idx="4">
                  <c:v>0.96</c:v>
                </c:pt>
                <c:pt idx="5">
                  <c:v>1.125</c:v>
                </c:pt>
                <c:pt idx="6">
                  <c:v>1.2599999999999998</c:v>
                </c:pt>
                <c:pt idx="7">
                  <c:v>1.3650000000000002</c:v>
                </c:pt>
                <c:pt idx="8">
                  <c:v>1.44</c:v>
                </c:pt>
                <c:pt idx="9">
                  <c:v>1.4849999999999999</c:v>
                </c:pt>
                <c:pt idx="10">
                  <c:v>1.5</c:v>
                </c:pt>
                <c:pt idx="11">
                  <c:v>1.4849999999999999</c:v>
                </c:pt>
                <c:pt idx="12">
                  <c:v>1.44</c:v>
                </c:pt>
                <c:pt idx="13">
                  <c:v>1.365</c:v>
                </c:pt>
                <c:pt idx="14">
                  <c:v>1.2600000000000002</c:v>
                </c:pt>
                <c:pt idx="15">
                  <c:v>1.125</c:v>
                </c:pt>
                <c:pt idx="16">
                  <c:v>0.9599999999999997</c:v>
                </c:pt>
                <c:pt idx="17">
                  <c:v>0.765</c:v>
                </c:pt>
                <c:pt idx="18">
                  <c:v>0.5399999999999998</c:v>
                </c:pt>
                <c:pt idx="19">
                  <c:v>0.28500000000000025</c:v>
                </c:pt>
                <c:pt idx="20">
                  <c:v>0</c:v>
                </c:pt>
                <c:pt idx="21">
                  <c:v>-0.3150000000000003</c:v>
                </c:pt>
                <c:pt idx="22">
                  <c:v>-0.6600000000000006</c:v>
                </c:pt>
                <c:pt idx="23">
                  <c:v>-1.0349999999999993</c:v>
                </c:pt>
                <c:pt idx="24">
                  <c:v>-1.4399999999999995</c:v>
                </c:pt>
              </c:numCache>
            </c:numRef>
          </c:yVal>
          <c:smooth val="0"/>
        </c:ser>
        <c:axId val="24836122"/>
        <c:axId val="22198507"/>
      </c:scatterChart>
      <c:valAx>
        <c:axId val="24836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98507"/>
        <c:crosses val="autoZero"/>
        <c:crossBetween val="midCat"/>
        <c:dispUnits/>
      </c:valAx>
      <c:valAx>
        <c:axId val="22198507"/>
        <c:scaling>
          <c:orientation val="minMax"/>
          <c:min val="-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361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0.15</cdr:y>
    </cdr:from>
    <cdr:to>
      <cdr:x>0.06525</cdr:x>
      <cdr:y>0.25075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552450"/>
          <a:ext cx="2952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N</a:t>
          </a:r>
        </a:p>
      </cdr:txBody>
    </cdr:sp>
  </cdr:relSizeAnchor>
  <cdr:relSizeAnchor xmlns:cdr="http://schemas.openxmlformats.org/drawingml/2006/chartDrawing">
    <cdr:from>
      <cdr:x>0.4485</cdr:x>
      <cdr:y>0.898</cdr:y>
    </cdr:from>
    <cdr:to>
      <cdr:x>0.56175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314700" y="3305175"/>
          <a:ext cx="8382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tempo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38100</xdr:rowOff>
    </xdr:from>
    <xdr:ext cx="5276850" cy="371475"/>
    <xdr:sp>
      <xdr:nvSpPr>
        <xdr:cNvPr id="1" name="TextBox 2"/>
        <xdr:cNvSpPr txBox="1">
          <a:spLocks noChangeArrowheads="1"/>
        </xdr:cNvSpPr>
      </xdr:nvSpPr>
      <xdr:spPr>
        <a:xfrm>
          <a:off x="47625" y="38100"/>
          <a:ext cx="5276850" cy="3714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Varie r, K e o tamanho populacional inicial (em vermelho):</a:t>
          </a:r>
        </a:p>
      </xdr:txBody>
    </xdr:sp>
    <xdr:clientData/>
  </xdr:oneCellAnchor>
  <xdr:twoCellAnchor>
    <xdr:from>
      <xdr:col>3</xdr:col>
      <xdr:colOff>381000</xdr:colOff>
      <xdr:row>6</xdr:row>
      <xdr:rowOff>209550</xdr:rowOff>
    </xdr:from>
    <xdr:to>
      <xdr:col>15</xdr:col>
      <xdr:colOff>123825</xdr:colOff>
      <xdr:row>28</xdr:row>
      <xdr:rowOff>47625</xdr:rowOff>
    </xdr:to>
    <xdr:graphicFrame>
      <xdr:nvGraphicFramePr>
        <xdr:cNvPr id="2" name="Chart 4"/>
        <xdr:cNvGraphicFramePr/>
      </xdr:nvGraphicFramePr>
      <xdr:xfrm>
        <a:off x="3486150" y="1371600"/>
        <a:ext cx="74009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219075</xdr:colOff>
      <xdr:row>29</xdr:row>
      <xdr:rowOff>9525</xdr:rowOff>
    </xdr:from>
    <xdr:ext cx="8772525" cy="1104900"/>
    <xdr:sp>
      <xdr:nvSpPr>
        <xdr:cNvPr id="3" name="TextBox 5"/>
        <xdr:cNvSpPr txBox="1">
          <a:spLocks noChangeArrowheads="1"/>
        </xdr:cNvSpPr>
      </xdr:nvSpPr>
      <xdr:spPr>
        <a:xfrm>
          <a:off x="3324225" y="5191125"/>
          <a:ext cx="8772525" cy="1104900"/>
        </a:xfrm>
        <a:prstGeom prst="rect">
          <a:avLst/>
        </a:prstGeom>
        <a:solidFill>
          <a:srgbClr val="FF99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1.O crescimento logístico tem fases onde o crescimento é aproximadamente linear, exponencial ou  zero.Onde?. 
2.  No crescimento logístico, um aumento de r muda o tamanho populacional eventual ? O que acontece?
3. No crescimento logístico o que acontece quando o tamanho populacional inicial aproxima  K?
4. No crescimento logístico o que acontece se o tamanho populacional inicial é  = K, &gt;K ?
</a:t>
          </a:r>
        </a:p>
      </xdr:txBody>
    </xdr:sp>
    <xdr:clientData/>
  </xdr:oneCellAnchor>
  <xdr:oneCellAnchor>
    <xdr:from>
      <xdr:col>5</xdr:col>
      <xdr:colOff>581025</xdr:colOff>
      <xdr:row>1</xdr:row>
      <xdr:rowOff>0</xdr:rowOff>
    </xdr:from>
    <xdr:ext cx="5324475" cy="828675"/>
    <xdr:sp>
      <xdr:nvSpPr>
        <xdr:cNvPr id="4" name="TextBox 6"/>
        <xdr:cNvSpPr txBox="1">
          <a:spLocks noChangeArrowheads="1"/>
        </xdr:cNvSpPr>
      </xdr:nvSpPr>
      <xdr:spPr>
        <a:xfrm>
          <a:off x="5248275" y="161925"/>
          <a:ext cx="5324475" cy="8286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Modelo Exponencial: N</a:t>
          </a:r>
          <a:r>
            <a:rPr lang="en-US" cap="none" sz="2000" b="0" i="0" u="none" baseline="-25000">
              <a:latin typeface="Arial"/>
              <a:ea typeface="Arial"/>
              <a:cs typeface="Arial"/>
            </a:rPr>
            <a:t>t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=N</a:t>
          </a:r>
          <a:r>
            <a:rPr lang="en-US" cap="none" sz="2000" b="0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*e</a:t>
          </a:r>
          <a:r>
            <a:rPr lang="en-US" cap="none" sz="2000" b="0" i="0" u="none" baseline="30000">
              <a:latin typeface="Arial"/>
              <a:ea typeface="Arial"/>
              <a:cs typeface="Arial"/>
            </a:rPr>
            <a:t>r(t-t0)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
Modelo Logístico: N</a:t>
          </a:r>
          <a:r>
            <a:rPr lang="en-US" cap="none" sz="2000" b="0" i="0" u="none" baseline="-25000">
              <a:latin typeface="Arial"/>
              <a:ea typeface="Arial"/>
              <a:cs typeface="Arial"/>
            </a:rPr>
            <a:t>t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 = K/[1+(K-N</a:t>
          </a:r>
          <a:r>
            <a:rPr lang="en-US" cap="none" sz="2000" b="0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)/N</a:t>
          </a:r>
          <a:r>
            <a:rPr lang="en-US" cap="none" sz="2000" b="0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]e</a:t>
          </a:r>
          <a:r>
            <a:rPr lang="en-US" cap="none" sz="2000" b="0" i="0" u="none" baseline="30000">
              <a:latin typeface="Arial"/>
              <a:ea typeface="Arial"/>
              <a:cs typeface="Arial"/>
            </a:rPr>
            <a:t>-r</a:t>
          </a:r>
          <a:r>
            <a:rPr lang="en-US" cap="none" sz="1600" b="0" i="0" u="none" baseline="30000">
              <a:latin typeface="Arial"/>
              <a:ea typeface="Arial"/>
              <a:cs typeface="Arial"/>
            </a:rPr>
            <a:t>max</a:t>
          </a:r>
          <a:r>
            <a:rPr lang="en-US" cap="none" sz="2000" b="0" i="0" u="none" baseline="30000">
              <a:latin typeface="Arial"/>
              <a:ea typeface="Arial"/>
              <a:cs typeface="Arial"/>
            </a:rPr>
            <a:t>(t-t0)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] 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0.50225</cdr:x>
      <cdr:y>0.9155</cdr:y>
    </cdr:from>
    <cdr:to>
      <cdr:x>0.54325</cdr:x>
      <cdr:y>0.991</cdr:y>
    </cdr:to>
    <cdr:sp>
      <cdr:nvSpPr>
        <cdr:cNvPr id="1" name="TextBox 1"/>
        <cdr:cNvSpPr txBox="1">
          <a:spLocks noChangeArrowheads="1"/>
        </cdr:cNvSpPr>
      </cdr:nvSpPr>
      <cdr:spPr>
        <a:xfrm>
          <a:off x="3371850" y="3695700"/>
          <a:ext cx="276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5</xdr:row>
      <xdr:rowOff>219075</xdr:rowOff>
    </xdr:from>
    <xdr:to>
      <xdr:col>14</xdr:col>
      <xdr:colOff>171450</xdr:colOff>
      <xdr:row>22</xdr:row>
      <xdr:rowOff>209550</xdr:rowOff>
    </xdr:to>
    <xdr:graphicFrame>
      <xdr:nvGraphicFramePr>
        <xdr:cNvPr id="1" name="Chart 2"/>
        <xdr:cNvGraphicFramePr/>
      </xdr:nvGraphicFramePr>
      <xdr:xfrm>
        <a:off x="3095625" y="1447800"/>
        <a:ext cx="67246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76200</xdr:colOff>
      <xdr:row>0</xdr:row>
      <xdr:rowOff>85725</xdr:rowOff>
    </xdr:from>
    <xdr:ext cx="7372350" cy="371475"/>
    <xdr:sp>
      <xdr:nvSpPr>
        <xdr:cNvPr id="2" name="TextBox 3"/>
        <xdr:cNvSpPr txBox="1">
          <a:spLocks noChangeArrowheads="1"/>
        </xdr:cNvSpPr>
      </xdr:nvSpPr>
      <xdr:spPr>
        <a:xfrm>
          <a:off x="76200" y="85725"/>
          <a:ext cx="7372350" cy="3714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Vary r and K (in red) to compare exponential and logistic growth.</a:t>
          </a:r>
        </a:p>
      </xdr:txBody>
    </xdr:sp>
    <xdr:clientData/>
  </xdr:oneCellAnchor>
  <xdr:twoCellAnchor>
    <xdr:from>
      <xdr:col>5</xdr:col>
      <xdr:colOff>190500</xdr:colOff>
      <xdr:row>7</xdr:row>
      <xdr:rowOff>200025</xdr:rowOff>
    </xdr:from>
    <xdr:to>
      <xdr:col>5</xdr:col>
      <xdr:colOff>590550</xdr:colOff>
      <xdr:row>10</xdr:row>
      <xdr:rowOff>38100</xdr:rowOff>
    </xdr:to>
    <xdr:grpSp>
      <xdr:nvGrpSpPr>
        <xdr:cNvPr id="3" name="Group 6"/>
        <xdr:cNvGrpSpPr>
          <a:grpSpLocks/>
        </xdr:cNvGrpSpPr>
      </xdr:nvGrpSpPr>
      <xdr:grpSpPr>
        <a:xfrm>
          <a:off x="4352925" y="1905000"/>
          <a:ext cx="400050" cy="552450"/>
          <a:chOff x="373" y="586"/>
          <a:chExt cx="42" cy="58"/>
        </a:xfrm>
        <a:solidFill>
          <a:srgbClr val="FFFFFF"/>
        </a:solidFill>
      </xdr:grpSpPr>
      <xdr:sp>
        <xdr:nvSpPr>
          <xdr:cNvPr id="4" name="TextBox 4"/>
          <xdr:cNvSpPr txBox="1">
            <a:spLocks noChangeArrowheads="1"/>
          </xdr:cNvSpPr>
        </xdr:nvSpPr>
        <xdr:spPr>
          <a:xfrm>
            <a:off x="373" y="586"/>
            <a:ext cx="42" cy="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dN
dt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378" y="613"/>
            <a:ext cx="3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9</xdr:col>
      <xdr:colOff>76200</xdr:colOff>
      <xdr:row>18</xdr:row>
      <xdr:rowOff>219075</xdr:rowOff>
    </xdr:from>
    <xdr:ext cx="104775" cy="200025"/>
    <xdr:sp>
      <xdr:nvSpPr>
        <xdr:cNvPr id="6" name="TextBox 7"/>
        <xdr:cNvSpPr txBox="1">
          <a:spLocks noChangeArrowheads="1"/>
        </xdr:cNvSpPr>
      </xdr:nvSpPr>
      <xdr:spPr>
        <a:xfrm>
          <a:off x="6677025" y="45434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295275</xdr:colOff>
      <xdr:row>23</xdr:row>
      <xdr:rowOff>104775</xdr:rowOff>
    </xdr:from>
    <xdr:ext cx="9753600" cy="990600"/>
    <xdr:sp>
      <xdr:nvSpPr>
        <xdr:cNvPr id="7" name="TextBox 8"/>
        <xdr:cNvSpPr txBox="1">
          <a:spLocks noChangeArrowheads="1"/>
        </xdr:cNvSpPr>
      </xdr:nvSpPr>
      <xdr:spPr>
        <a:xfrm>
          <a:off x="2905125" y="5619750"/>
          <a:ext cx="9753600" cy="990600"/>
        </a:xfrm>
        <a:prstGeom prst="rect">
          <a:avLst/>
        </a:prstGeom>
        <a:solidFill>
          <a:srgbClr val="FF99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1. Onde o crescimento exponencial e logístico são mais similares?
2. No crescimento logístico, onde dN/dt passar por zero? O que acontece ao crescimento populacional nesse ponto? 
3. No crescimento logístico, em qual tamanho populacional o crescimento é máximo? 
4. Qual é a relação entre o tamanho populacional onde o crescimento é máxuno e K?</a:t>
          </a:r>
        </a:p>
      </xdr:txBody>
    </xdr:sp>
    <xdr:clientData/>
  </xdr:oneCellAnchor>
  <xdr:oneCellAnchor>
    <xdr:from>
      <xdr:col>5</xdr:col>
      <xdr:colOff>238125</xdr:colOff>
      <xdr:row>2</xdr:row>
      <xdr:rowOff>142875</xdr:rowOff>
    </xdr:from>
    <xdr:ext cx="4381500" cy="733425"/>
    <xdr:sp>
      <xdr:nvSpPr>
        <xdr:cNvPr id="8" name="TextBox 9"/>
        <xdr:cNvSpPr txBox="1">
          <a:spLocks noChangeArrowheads="1"/>
        </xdr:cNvSpPr>
      </xdr:nvSpPr>
      <xdr:spPr>
        <a:xfrm>
          <a:off x="4400550" y="619125"/>
          <a:ext cx="4381500" cy="733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Modelo exponencial: dN/dt = rN
Modelo logístico: dN/dt = r</a:t>
          </a:r>
          <a:r>
            <a:rPr lang="en-US" cap="none" sz="2000" b="0" i="0" u="none" baseline="-25000">
              <a:latin typeface="Arial"/>
              <a:ea typeface="Arial"/>
              <a:cs typeface="Arial"/>
            </a:rPr>
            <a:t>max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N(1-N/K) </a:t>
          </a:r>
        </a:p>
      </xdr:txBody>
    </xdr:sp>
    <xdr:clientData/>
  </xdr:oneCellAnchor>
  <xdr:oneCellAnchor>
    <xdr:from>
      <xdr:col>4</xdr:col>
      <xdr:colOff>542925</xdr:colOff>
      <xdr:row>16</xdr:row>
      <xdr:rowOff>85725</xdr:rowOff>
    </xdr:from>
    <xdr:ext cx="104775" cy="200025"/>
    <xdr:sp>
      <xdr:nvSpPr>
        <xdr:cNvPr id="9" name="TextBox 10"/>
        <xdr:cNvSpPr txBox="1">
          <a:spLocks noChangeArrowheads="1"/>
        </xdr:cNvSpPr>
      </xdr:nvSpPr>
      <xdr:spPr>
        <a:xfrm>
          <a:off x="4095750" y="39338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36"/>
  <sheetViews>
    <sheetView zoomScale="75" zoomScaleNormal="75" workbookViewId="0" topLeftCell="A2">
      <selection activeCell="G7" sqref="G7"/>
    </sheetView>
  </sheetViews>
  <sheetFormatPr defaultColWidth="9.140625" defaultRowHeight="12.75"/>
  <cols>
    <col min="1" max="1" width="9.140625" style="1" customWidth="1"/>
    <col min="2" max="2" width="18.8515625" style="1" customWidth="1"/>
    <col min="3" max="3" width="18.57421875" style="1" customWidth="1"/>
    <col min="4" max="4" width="14.28125" style="0" customWidth="1"/>
  </cols>
  <sheetData>
    <row r="1" ht="12.75"/>
    <row r="2" ht="12.75"/>
    <row r="3" ht="13.5" customHeight="1"/>
    <row r="4" ht="13.5" customHeight="1" thickBot="1"/>
    <row r="5" spans="1:5" ht="19.5" customHeight="1">
      <c r="A5" s="5"/>
      <c r="B5" s="6" t="s">
        <v>6</v>
      </c>
      <c r="C5" s="28" t="s">
        <v>3</v>
      </c>
      <c r="D5" s="6" t="s">
        <v>2</v>
      </c>
      <c r="E5" s="21">
        <v>0.3</v>
      </c>
    </row>
    <row r="6" spans="1:5" ht="19.5" customHeight="1" thickBot="1">
      <c r="A6" s="8" t="s">
        <v>7</v>
      </c>
      <c r="B6" s="9" t="s">
        <v>5</v>
      </c>
      <c r="C6" s="29" t="s">
        <v>4</v>
      </c>
      <c r="D6" s="24" t="s">
        <v>1</v>
      </c>
      <c r="E6" s="23">
        <v>20</v>
      </c>
    </row>
    <row r="7" spans="1:3" ht="19.5" customHeight="1">
      <c r="A7" s="2">
        <v>1</v>
      </c>
      <c r="B7" s="32">
        <f>C7</f>
        <v>1</v>
      </c>
      <c r="C7" s="27">
        <v>1</v>
      </c>
    </row>
    <row r="8" spans="1:3" ht="13.5" customHeight="1">
      <c r="A8" s="3">
        <v>2</v>
      </c>
      <c r="B8" s="30">
        <f>B$7*EXP($E$5*(A8-A$7))</f>
        <v>1.3498588075760032</v>
      </c>
      <c r="C8" s="25">
        <f aca="true" t="shared" si="0" ref="C8:C36">$E$6/(1+(($E$6-C$7)/C$7)*EXP(-$E$5*(A8-A$7)))</f>
        <v>1.3266517673070706</v>
      </c>
    </row>
    <row r="9" spans="1:3" ht="13.5" customHeight="1">
      <c r="A9" s="3">
        <v>3</v>
      </c>
      <c r="B9" s="30">
        <f aca="true" t="shared" si="1" ref="B9:B36">B$7*EXP($E$5*(A9-A$7))</f>
        <v>1.8221188003905089</v>
      </c>
      <c r="C9" s="25">
        <f t="shared" si="0"/>
        <v>1.7501761639707252</v>
      </c>
    </row>
    <row r="10" spans="1:3" ht="13.5" customHeight="1">
      <c r="A10" s="3">
        <v>4</v>
      </c>
      <c r="B10" s="30">
        <f t="shared" si="1"/>
        <v>2.4596031111569494</v>
      </c>
      <c r="C10" s="25">
        <f t="shared" si="0"/>
        <v>2.2923099727582477</v>
      </c>
    </row>
    <row r="11" spans="1:3" ht="13.5" customHeight="1">
      <c r="A11" s="3">
        <v>5</v>
      </c>
      <c r="B11" s="30">
        <f t="shared" si="1"/>
        <v>3.3201169227365472</v>
      </c>
      <c r="C11" s="25">
        <f t="shared" si="0"/>
        <v>2.974999579284897</v>
      </c>
    </row>
    <row r="12" spans="1:3" ht="13.5" customHeight="1">
      <c r="A12" s="3">
        <v>6</v>
      </c>
      <c r="B12" s="30">
        <f t="shared" si="1"/>
        <v>4.4816890703380645</v>
      </c>
      <c r="C12" s="25">
        <f t="shared" si="0"/>
        <v>3.817177765120235</v>
      </c>
    </row>
    <row r="13" spans="1:3" ht="13.5" customHeight="1">
      <c r="A13" s="3">
        <v>7</v>
      </c>
      <c r="B13" s="30">
        <f t="shared" si="1"/>
        <v>6.049647464412945</v>
      </c>
      <c r="C13" s="25">
        <f t="shared" si="0"/>
        <v>4.830125831517145</v>
      </c>
    </row>
    <row r="14" spans="1:3" ht="13.5" customHeight="1">
      <c r="A14" s="3">
        <v>8</v>
      </c>
      <c r="B14" s="30">
        <f t="shared" si="1"/>
        <v>8.166169912567652</v>
      </c>
      <c r="C14" s="25">
        <f t="shared" si="0"/>
        <v>6.012014162356988</v>
      </c>
    </row>
    <row r="15" spans="1:3" ht="13.5" customHeight="1">
      <c r="A15" s="3">
        <v>9</v>
      </c>
      <c r="B15" s="30">
        <f t="shared" si="1"/>
        <v>11.023176380641601</v>
      </c>
      <c r="C15" s="25">
        <f t="shared" si="0"/>
        <v>7.343111362293528</v>
      </c>
    </row>
    <row r="16" spans="1:3" ht="13.5" customHeight="1">
      <c r="A16" s="3">
        <v>10</v>
      </c>
      <c r="B16" s="30">
        <f t="shared" si="1"/>
        <v>14.87973172487283</v>
      </c>
      <c r="C16" s="25">
        <f t="shared" si="0"/>
        <v>8.783854515559145</v>
      </c>
    </row>
    <row r="17" spans="1:3" ht="13.5" customHeight="1">
      <c r="A17" s="3">
        <v>11</v>
      </c>
      <c r="B17" s="30">
        <f t="shared" si="1"/>
        <v>20.085536923187668</v>
      </c>
      <c r="C17" s="25">
        <f t="shared" si="0"/>
        <v>10.277733660233709</v>
      </c>
    </row>
    <row r="18" spans="1:3" ht="13.5" customHeight="1">
      <c r="A18" s="3">
        <v>12</v>
      </c>
      <c r="B18" s="30">
        <f t="shared" si="1"/>
        <v>27.112638920657883</v>
      </c>
      <c r="C18" s="25">
        <f t="shared" si="0"/>
        <v>11.759309185192505</v>
      </c>
    </row>
    <row r="19" spans="1:3" ht="13.5" customHeight="1">
      <c r="A19" s="3">
        <v>13</v>
      </c>
      <c r="B19" s="30">
        <f t="shared" si="1"/>
        <v>36.598234443677974</v>
      </c>
      <c r="C19" s="25">
        <f t="shared" si="0"/>
        <v>13.165250591096612</v>
      </c>
    </row>
    <row r="20" spans="1:3" ht="13.5" customHeight="1">
      <c r="A20" s="3">
        <v>14</v>
      </c>
      <c r="B20" s="30">
        <f t="shared" si="1"/>
        <v>49.40244910553017</v>
      </c>
      <c r="C20" s="25">
        <f t="shared" si="0"/>
        <v>14.44464335752449</v>
      </c>
    </row>
    <row r="21" spans="1:3" ht="13.5" customHeight="1">
      <c r="A21" s="3">
        <v>15</v>
      </c>
      <c r="B21" s="30">
        <f t="shared" si="1"/>
        <v>66.68633104092515</v>
      </c>
      <c r="C21" s="25">
        <f t="shared" si="0"/>
        <v>15.565220317129624</v>
      </c>
    </row>
    <row r="22" spans="1:3" ht="13.5" customHeight="1">
      <c r="A22" s="3">
        <v>16</v>
      </c>
      <c r="B22" s="30">
        <f t="shared" si="1"/>
        <v>90.01713130052181</v>
      </c>
      <c r="C22" s="25">
        <f t="shared" si="0"/>
        <v>16.51430930655776</v>
      </c>
    </row>
    <row r="23" spans="1:3" ht="13.5" customHeight="1">
      <c r="A23" s="3">
        <v>17</v>
      </c>
      <c r="B23" s="30">
        <f t="shared" si="1"/>
        <v>121.51041751873485</v>
      </c>
      <c r="C23" s="25">
        <f t="shared" si="0"/>
        <v>17.295574187947075</v>
      </c>
    </row>
    <row r="24" spans="1:3" ht="13.5" customHeight="1">
      <c r="A24" s="3">
        <v>18</v>
      </c>
      <c r="B24" s="30">
        <f t="shared" si="1"/>
        <v>164.0219072999017</v>
      </c>
      <c r="C24" s="25">
        <f t="shared" si="0"/>
        <v>17.923745820344184</v>
      </c>
    </row>
    <row r="25" spans="1:3" ht="13.5" customHeight="1">
      <c r="A25" s="3">
        <v>19</v>
      </c>
      <c r="B25" s="30">
        <f t="shared" si="1"/>
        <v>221.40641620418697</v>
      </c>
      <c r="C25" s="25">
        <f t="shared" si="0"/>
        <v>18.419343351979215</v>
      </c>
    </row>
    <row r="26" spans="1:3" ht="13.5" customHeight="1">
      <c r="A26" s="3">
        <v>20</v>
      </c>
      <c r="B26" s="30">
        <f t="shared" si="1"/>
        <v>298.8674009670603</v>
      </c>
      <c r="C26" s="25">
        <f t="shared" si="0"/>
        <v>18.804532962977923</v>
      </c>
    </row>
    <row r="27" spans="1:3" ht="13.5" customHeight="1">
      <c r="A27" s="3">
        <v>21</v>
      </c>
      <c r="B27" s="30">
        <f t="shared" si="1"/>
        <v>403.4287934927351</v>
      </c>
      <c r="C27" s="25">
        <f t="shared" si="0"/>
        <v>19.100440107649682</v>
      </c>
    </row>
    <row r="28" spans="1:3" ht="13.5" customHeight="1">
      <c r="A28" s="3">
        <v>22</v>
      </c>
      <c r="B28" s="30">
        <f t="shared" si="1"/>
        <v>544.571910125929</v>
      </c>
      <c r="C28" s="25">
        <f t="shared" si="0"/>
        <v>19.325729346739283</v>
      </c>
    </row>
    <row r="29" spans="1:3" ht="13.5" customHeight="1">
      <c r="A29" s="3">
        <v>23</v>
      </c>
      <c r="B29" s="30">
        <f t="shared" si="1"/>
        <v>735.0951892419727</v>
      </c>
      <c r="C29" s="25">
        <f t="shared" si="0"/>
        <v>19.496084837271034</v>
      </c>
    </row>
    <row r="30" spans="1:3" ht="13.5" customHeight="1">
      <c r="A30" s="3">
        <v>24</v>
      </c>
      <c r="B30" s="30">
        <f t="shared" si="1"/>
        <v>992.2747156050253</v>
      </c>
      <c r="C30" s="25">
        <f t="shared" si="0"/>
        <v>19.624236625185812</v>
      </c>
    </row>
    <row r="31" spans="1:3" ht="13.5" customHeight="1">
      <c r="A31" s="3">
        <v>25</v>
      </c>
      <c r="B31" s="30">
        <f t="shared" si="1"/>
        <v>1339.4307643944169</v>
      </c>
      <c r="C31" s="25">
        <f t="shared" si="0"/>
        <v>19.720265463680512</v>
      </c>
    </row>
    <row r="32" spans="1:3" ht="13.5" customHeight="1">
      <c r="A32" s="3">
        <v>26</v>
      </c>
      <c r="B32" s="30">
        <f t="shared" si="1"/>
        <v>1808.0424144560632</v>
      </c>
      <c r="C32" s="25">
        <f t="shared" si="0"/>
        <v>19.792013586004717</v>
      </c>
    </row>
    <row r="33" spans="1:3" ht="13.5" customHeight="1">
      <c r="A33" s="3">
        <v>27</v>
      </c>
      <c r="B33" s="30">
        <f t="shared" si="1"/>
        <v>2440.6019776244984</v>
      </c>
      <c r="C33" s="25">
        <f t="shared" si="0"/>
        <v>19.845503458097312</v>
      </c>
    </row>
    <row r="34" spans="1:3" ht="13.5" customHeight="1">
      <c r="A34" s="3">
        <v>28</v>
      </c>
      <c r="B34" s="30">
        <f t="shared" si="1"/>
        <v>3294.4680752838403</v>
      </c>
      <c r="C34" s="25">
        <f t="shared" si="0"/>
        <v>19.8853165350122</v>
      </c>
    </row>
    <row r="35" spans="1:3" ht="13.5" customHeight="1">
      <c r="A35" s="3">
        <v>29</v>
      </c>
      <c r="B35" s="30">
        <f t="shared" si="1"/>
        <v>4447.066747699858</v>
      </c>
      <c r="C35" s="25">
        <f t="shared" si="0"/>
        <v>19.91491394520789</v>
      </c>
    </row>
    <row r="36" spans="1:3" ht="13.5" customHeight="1" thickBot="1">
      <c r="A36" s="4">
        <v>30</v>
      </c>
      <c r="B36" s="31">
        <f t="shared" si="1"/>
        <v>6002.912217261018</v>
      </c>
      <c r="C36" s="26">
        <f t="shared" si="0"/>
        <v>19.93689712066696</v>
      </c>
    </row>
    <row r="37" ht="13.5" customHeight="1"/>
    <row r="38" ht="13.5" customHeight="1"/>
    <row r="39" ht="13.5" customHeight="1"/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30"/>
  <sheetViews>
    <sheetView tabSelected="1" zoomScale="75" zoomScaleNormal="75" workbookViewId="0" topLeftCell="A1">
      <selection activeCell="A1" sqref="A1:IV16384"/>
    </sheetView>
  </sheetViews>
  <sheetFormatPr defaultColWidth="9.140625" defaultRowHeight="12.75"/>
  <cols>
    <col min="1" max="1" width="5.8515625" style="1" customWidth="1"/>
    <col min="2" max="2" width="16.57421875" style="1" customWidth="1"/>
    <col min="3" max="3" width="16.7109375" style="1" customWidth="1"/>
    <col min="4" max="4" width="14.140625" style="11" customWidth="1"/>
  </cols>
  <sheetData>
    <row r="1" ht="18.75"/>
    <row r="2" ht="18.75"/>
    <row r="3" ht="21" customHeight="1" thickBot="1"/>
    <row r="4" spans="1:5" ht="18.75">
      <c r="A4" s="5"/>
      <c r="B4" s="6" t="s">
        <v>8</v>
      </c>
      <c r="C4" s="7" t="s">
        <v>8</v>
      </c>
      <c r="D4" s="5" t="s">
        <v>2</v>
      </c>
      <c r="E4" s="21">
        <v>0.3</v>
      </c>
    </row>
    <row r="5" spans="1:5" ht="19.5" thickBot="1">
      <c r="A5" s="8" t="s">
        <v>0</v>
      </c>
      <c r="B5" s="9" t="s">
        <v>5</v>
      </c>
      <c r="C5" s="10" t="s">
        <v>9</v>
      </c>
      <c r="D5" s="22" t="s">
        <v>1</v>
      </c>
      <c r="E5" s="23">
        <v>20</v>
      </c>
    </row>
    <row r="6" spans="1:3" ht="18.75">
      <c r="A6" s="12">
        <v>0</v>
      </c>
      <c r="B6" s="13">
        <v>0</v>
      </c>
      <c r="C6" s="14">
        <v>0</v>
      </c>
    </row>
    <row r="7" spans="1:3" ht="18.75">
      <c r="A7" s="15">
        <v>1</v>
      </c>
      <c r="B7" s="16">
        <f>$E$4*A7</f>
        <v>0.3</v>
      </c>
      <c r="C7" s="17">
        <f>$E$4*A7*(1-A7/$E$5)</f>
        <v>0.285</v>
      </c>
    </row>
    <row r="8" spans="1:3" ht="18.75">
      <c r="A8" s="15">
        <v>2</v>
      </c>
      <c r="B8" s="16">
        <f aca="true" t="shared" si="0" ref="B8:B30">$E$4*A8</f>
        <v>0.6</v>
      </c>
      <c r="C8" s="17">
        <f aca="true" t="shared" si="1" ref="C8:C27">$E$4*A8*(1-A8/$E$5)</f>
        <v>0.54</v>
      </c>
    </row>
    <row r="9" spans="1:3" ht="18.75">
      <c r="A9" s="15">
        <v>3</v>
      </c>
      <c r="B9" s="16">
        <f t="shared" si="0"/>
        <v>0.8999999999999999</v>
      </c>
      <c r="C9" s="17">
        <f t="shared" si="1"/>
        <v>0.7649999999999999</v>
      </c>
    </row>
    <row r="10" spans="1:3" ht="18.75">
      <c r="A10" s="15">
        <v>4</v>
      </c>
      <c r="B10" s="16">
        <f t="shared" si="0"/>
        <v>1.2</v>
      </c>
      <c r="C10" s="17">
        <f t="shared" si="1"/>
        <v>0.96</v>
      </c>
    </row>
    <row r="11" spans="1:3" ht="18.75">
      <c r="A11" s="15">
        <v>5</v>
      </c>
      <c r="B11" s="16">
        <f t="shared" si="0"/>
        <v>1.5</v>
      </c>
      <c r="C11" s="17">
        <f t="shared" si="1"/>
        <v>1.125</v>
      </c>
    </row>
    <row r="12" spans="1:3" ht="18.75">
      <c r="A12" s="15">
        <v>6</v>
      </c>
      <c r="B12" s="16">
        <f t="shared" si="0"/>
        <v>1.7999999999999998</v>
      </c>
      <c r="C12" s="17">
        <f t="shared" si="1"/>
        <v>1.2599999999999998</v>
      </c>
    </row>
    <row r="13" spans="1:3" ht="18.75">
      <c r="A13" s="15">
        <v>7</v>
      </c>
      <c r="B13" s="16">
        <f t="shared" si="0"/>
        <v>2.1</v>
      </c>
      <c r="C13" s="17">
        <f t="shared" si="1"/>
        <v>1.3650000000000002</v>
      </c>
    </row>
    <row r="14" spans="1:3" ht="18.75">
      <c r="A14" s="15">
        <v>8</v>
      </c>
      <c r="B14" s="16">
        <f t="shared" si="0"/>
        <v>2.4</v>
      </c>
      <c r="C14" s="17">
        <f t="shared" si="1"/>
        <v>1.44</v>
      </c>
    </row>
    <row r="15" spans="1:3" ht="18.75">
      <c r="A15" s="15">
        <v>9</v>
      </c>
      <c r="B15" s="16">
        <f t="shared" si="0"/>
        <v>2.6999999999999997</v>
      </c>
      <c r="C15" s="17">
        <f t="shared" si="1"/>
        <v>1.4849999999999999</v>
      </c>
    </row>
    <row r="16" spans="1:3" ht="18.75">
      <c r="A16" s="15">
        <v>10</v>
      </c>
      <c r="B16" s="16">
        <f t="shared" si="0"/>
        <v>3</v>
      </c>
      <c r="C16" s="17">
        <f t="shared" si="1"/>
        <v>1.5</v>
      </c>
    </row>
    <row r="17" spans="1:3" ht="18.75">
      <c r="A17" s="15">
        <v>11</v>
      </c>
      <c r="B17" s="16">
        <f t="shared" si="0"/>
        <v>3.3</v>
      </c>
      <c r="C17" s="17">
        <f t="shared" si="1"/>
        <v>1.4849999999999999</v>
      </c>
    </row>
    <row r="18" spans="1:3" ht="18.75">
      <c r="A18" s="15">
        <v>12</v>
      </c>
      <c r="B18" s="16">
        <f t="shared" si="0"/>
        <v>3.5999999999999996</v>
      </c>
      <c r="C18" s="17">
        <f t="shared" si="1"/>
        <v>1.44</v>
      </c>
    </row>
    <row r="19" spans="1:3" ht="18.75">
      <c r="A19" s="15">
        <v>13</v>
      </c>
      <c r="B19" s="16">
        <f t="shared" si="0"/>
        <v>3.9</v>
      </c>
      <c r="C19" s="17">
        <f t="shared" si="1"/>
        <v>1.365</v>
      </c>
    </row>
    <row r="20" spans="1:3" ht="18.75">
      <c r="A20" s="15">
        <v>14</v>
      </c>
      <c r="B20" s="16">
        <f t="shared" si="0"/>
        <v>4.2</v>
      </c>
      <c r="C20" s="17">
        <f t="shared" si="1"/>
        <v>1.2600000000000002</v>
      </c>
    </row>
    <row r="21" spans="1:3" ht="18.75">
      <c r="A21" s="15">
        <v>15</v>
      </c>
      <c r="B21" s="16">
        <f t="shared" si="0"/>
        <v>4.5</v>
      </c>
      <c r="C21" s="17">
        <f t="shared" si="1"/>
        <v>1.125</v>
      </c>
    </row>
    <row r="22" spans="1:3" ht="18.75">
      <c r="A22" s="15">
        <v>16</v>
      </c>
      <c r="B22" s="16">
        <f t="shared" si="0"/>
        <v>4.8</v>
      </c>
      <c r="C22" s="17">
        <f t="shared" si="1"/>
        <v>0.9599999999999997</v>
      </c>
    </row>
    <row r="23" spans="1:3" ht="18.75">
      <c r="A23" s="15">
        <v>17</v>
      </c>
      <c r="B23" s="16">
        <f t="shared" si="0"/>
        <v>5.1</v>
      </c>
      <c r="C23" s="17">
        <f t="shared" si="1"/>
        <v>0.765</v>
      </c>
    </row>
    <row r="24" spans="1:3" ht="18.75">
      <c r="A24" s="15">
        <v>18</v>
      </c>
      <c r="B24" s="16">
        <f t="shared" si="0"/>
        <v>5.3999999999999995</v>
      </c>
      <c r="C24" s="17">
        <f t="shared" si="1"/>
        <v>0.5399999999999998</v>
      </c>
    </row>
    <row r="25" spans="1:3" ht="18.75">
      <c r="A25" s="15">
        <v>19</v>
      </c>
      <c r="B25" s="16">
        <f t="shared" si="0"/>
        <v>5.7</v>
      </c>
      <c r="C25" s="17">
        <f t="shared" si="1"/>
        <v>0.28500000000000025</v>
      </c>
    </row>
    <row r="26" spans="1:3" ht="18.75">
      <c r="A26" s="15">
        <v>20</v>
      </c>
      <c r="B26" s="16">
        <f t="shared" si="0"/>
        <v>6</v>
      </c>
      <c r="C26" s="17">
        <f t="shared" si="1"/>
        <v>0</v>
      </c>
    </row>
    <row r="27" spans="1:3" ht="18.75">
      <c r="A27" s="15">
        <v>21</v>
      </c>
      <c r="B27" s="16">
        <f t="shared" si="0"/>
        <v>6.3</v>
      </c>
      <c r="C27" s="17">
        <f t="shared" si="1"/>
        <v>-0.3150000000000003</v>
      </c>
    </row>
    <row r="28" spans="1:3" ht="18.75">
      <c r="A28" s="15">
        <v>22</v>
      </c>
      <c r="B28" s="16">
        <f t="shared" si="0"/>
        <v>6.6</v>
      </c>
      <c r="C28" s="17">
        <f>$E$4*A28*(1-A28/$E$5)</f>
        <v>-0.6600000000000006</v>
      </c>
    </row>
    <row r="29" spans="1:3" ht="18.75">
      <c r="A29" s="15">
        <v>23</v>
      </c>
      <c r="B29" s="16">
        <f t="shared" si="0"/>
        <v>6.8999999999999995</v>
      </c>
      <c r="C29" s="17">
        <f>$E$4*A29*(1-A29/$E$5)</f>
        <v>-1.0349999999999993</v>
      </c>
    </row>
    <row r="30" spans="1:3" ht="19.5" thickBot="1">
      <c r="A30" s="18">
        <v>24</v>
      </c>
      <c r="B30" s="19">
        <f t="shared" si="0"/>
        <v>7.199999999999999</v>
      </c>
      <c r="C30" s="20">
        <f>$E$4*A30*(1-A30/$E$5)</f>
        <v>-1.4399999999999995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School of Natural Resources</dc:creator>
  <cp:keywords/>
  <dc:description/>
  <cp:lastModifiedBy>Harold Fowler</cp:lastModifiedBy>
  <dcterms:created xsi:type="dcterms:W3CDTF">2004-08-12T19:06:17Z</dcterms:created>
  <dcterms:modified xsi:type="dcterms:W3CDTF">2008-09-27T22:07:40Z</dcterms:modified>
  <cp:category/>
  <cp:version/>
  <cp:contentType/>
  <cp:contentStatus/>
</cp:coreProperties>
</file>